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filterPrivacy="1" defaultThemeVersion="164011"/>
  <bookViews>
    <workbookView xWindow="0" yWindow="0" windowWidth="22260" windowHeight="126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  <c r="A38" i="1"/>
  <c r="A37" i="1"/>
  <c r="M33" i="1"/>
  <c r="K34" i="1"/>
  <c r="K33" i="1"/>
  <c r="K31" i="1"/>
  <c r="L8" i="1"/>
  <c r="K8" i="1"/>
</calcChain>
</file>

<file path=xl/sharedStrings.xml><?xml version="1.0" encoding="utf-8"?>
<sst xmlns="http://schemas.openxmlformats.org/spreadsheetml/2006/main" count="89" uniqueCount="65">
  <si>
    <t>Afrika 2016</t>
  </si>
  <si>
    <t>Datum</t>
  </si>
  <si>
    <t>Was</t>
  </si>
  <si>
    <t>Info</t>
  </si>
  <si>
    <t>Flug ZRH-FRA-JOH</t>
  </si>
  <si>
    <t>19:55 - 21:00 / 22:15 - 08:40</t>
  </si>
  <si>
    <t>Ankunft Drifters-Lodge</t>
  </si>
  <si>
    <t>Greenfire Joh. Lodge, 25 Alida Street, Northcliff, Johannesburg TEL: +27 (0)11 888 1160</t>
  </si>
  <si>
    <t>Zus. Kosten</t>
  </si>
  <si>
    <t>JOH - Kalahari</t>
  </si>
  <si>
    <t>L, D</t>
  </si>
  <si>
    <t>Long distance, overnight camp near Kang</t>
  </si>
  <si>
    <t>Kalahari Sunrise - Town Ghanzi</t>
  </si>
  <si>
    <t>Kalahari Bushmen / bush walk</t>
  </si>
  <si>
    <t>Okavango Delta</t>
  </si>
  <si>
    <t>Wild island camp</t>
  </si>
  <si>
    <t>Motorboat, canoe (Mekoro), wild island camp</t>
  </si>
  <si>
    <t>Day</t>
  </si>
  <si>
    <t>Okavango - Maun</t>
  </si>
  <si>
    <t>Drifters Maun Lodge, Boteti River,  swimming pool, bar, restaurant</t>
  </si>
  <si>
    <t>stock up supplies in Maun</t>
  </si>
  <si>
    <t>Flexible game reserve</t>
  </si>
  <si>
    <t>Back to Maun</t>
  </si>
  <si>
    <t>Morning in park, afternoon relax at Drifters Maun Lodge</t>
  </si>
  <si>
    <t>L</t>
  </si>
  <si>
    <t>Makgadikgadi Salt Pans</t>
  </si>
  <si>
    <t>Relaxed morning with brunch, sleeping under stars</t>
  </si>
  <si>
    <t>Chobe River - Victoria Falls</t>
  </si>
  <si>
    <t>Known for elephants, boat cruise, Greenfire Victoria Falls Lodge</t>
  </si>
  <si>
    <t>Victoria Falls</t>
  </si>
  <si>
    <t>B, L, D</t>
  </si>
  <si>
    <t>tribal village, big tree,
curio market, crocodile farm,  aircraft flip over the falls, boat trip, White Water Rafting, Bungee Jumping, Elephant Back Safari.
Last night with group!</t>
  </si>
  <si>
    <t>06:10 Ankunft in ZRH</t>
  </si>
  <si>
    <t>VIC - JOH (13:55 - 15:35) / JOH - ZRH 19:25 - 06:10</t>
  </si>
  <si>
    <t>Transit to Johannesburg</t>
  </si>
  <si>
    <t xml:space="preserve">Transit to The Kingdom At Victoria Falls </t>
  </si>
  <si>
    <t xml:space="preserve">1 Mallett Drive
Victoria Falls, Zimbabwe
+2631344275 </t>
  </si>
  <si>
    <t>Relax at Kingdom</t>
  </si>
  <si>
    <t>Wer bezahlt?</t>
  </si>
  <si>
    <t>Wie bezahlt</t>
  </si>
  <si>
    <t>British Airways VIC - JOH</t>
  </si>
  <si>
    <t>ebookers</t>
  </si>
  <si>
    <t>Betrag</t>
  </si>
  <si>
    <t>Gerry</t>
  </si>
  <si>
    <t>Supercard Plus</t>
  </si>
  <si>
    <t>Lufthansa / Swiss Flüge</t>
  </si>
  <si>
    <t>The Kingdom Hotel</t>
  </si>
  <si>
    <t>hotels.com</t>
  </si>
  <si>
    <t>Drifters Airport Transfer?</t>
  </si>
  <si>
    <t>Delta-Flug, nur Gerry</t>
  </si>
  <si>
    <t>Essen im Kingdom</t>
  </si>
  <si>
    <t>Drifters Tour</t>
  </si>
  <si>
    <t>Drifters Lodge Pre-Night</t>
  </si>
  <si>
    <t>Steffi</t>
  </si>
  <si>
    <t>White Water Rafting - nur Steffi</t>
  </si>
  <si>
    <t>Ausgleich Steffi</t>
  </si>
  <si>
    <t>Überweisung</t>
  </si>
  <si>
    <t>Summe:</t>
  </si>
  <si>
    <t>Summe Gerry</t>
  </si>
  <si>
    <t>Summe Steffi</t>
  </si>
  <si>
    <t>Total Gerry</t>
  </si>
  <si>
    <t>Total Steffi</t>
  </si>
  <si>
    <t>Differenz</t>
  </si>
  <si>
    <t>Dublin</t>
  </si>
  <si>
    <t>Gerry an Steffi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</si>
</sst>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4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9" fontId="0" fillId="0" borderId="0" xfId="0" applyNumberFormat="1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19" workbookViewId="0">
      <selection activeCell="D37" sqref="D37"/>
    </sheetView>
  </sheetViews>
  <sheetFormatPr baseColWidth="10" defaultColWidth="9.140625" defaultRowHeight="15" x14ac:dyDescent="0.25"/>
  <cols>
    <col min="1" max="1" width="12.28515625" style="1" customWidth="1"/>
    <col min="2" max="2" width="5.85546875" style="3" customWidth="1"/>
    <col min="3" max="3" width="31" style="1" customWidth="1"/>
    <col min="4" max="4" width="33.5703125" style="1" customWidth="1"/>
    <col min="5" max="6" width="14.5703125" style="1" customWidth="1"/>
    <col min="7" max="7" width="9.140625" style="1"/>
    <col min="8" max="8" width="21.85546875" style="1" customWidth="1"/>
    <col min="9" max="16384" width="9.140625" style="1"/>
  </cols>
  <sheetData>
    <row r="1" spans="1:12" x14ac:dyDescent="0.25">
      <c r="A1" s="7" t="s">
        <v>0</v>
      </c>
    </row>
    <row r="3" spans="1:12" ht="30" x14ac:dyDescent="0.25">
      <c r="A3" s="5" t="s">
        <v>1</v>
      </c>
      <c r="B3" s="6" t="s">
        <v>17</v>
      </c>
      <c r="C3" s="5" t="s">
        <v>2</v>
      </c>
      <c r="D3" s="5" t="s">
        <v>3</v>
      </c>
      <c r="E3" s="5" t="s">
        <v>8</v>
      </c>
      <c r="F3" s="5" t="s">
        <v>42</v>
      </c>
      <c r="G3" s="1" t="s">
        <v>38</v>
      </c>
      <c r="H3" s="1" t="s">
        <v>39</v>
      </c>
    </row>
    <row r="4" spans="1:12" s="10" customFormat="1" x14ac:dyDescent="0.25">
      <c r="A4" s="8">
        <v>42408</v>
      </c>
      <c r="B4" s="9"/>
      <c r="C4" s="10" t="s">
        <v>51</v>
      </c>
      <c r="F4" s="10">
        <v>4283</v>
      </c>
      <c r="G4" s="10" t="s">
        <v>43</v>
      </c>
      <c r="H4" s="10" t="s">
        <v>44</v>
      </c>
    </row>
    <row r="5" spans="1:12" s="10" customFormat="1" x14ac:dyDescent="0.25">
      <c r="A5" s="8">
        <v>42408</v>
      </c>
      <c r="B5" s="9"/>
      <c r="C5" s="10" t="s">
        <v>52</v>
      </c>
      <c r="F5" s="10">
        <v>76.55</v>
      </c>
      <c r="G5" s="10" t="s">
        <v>43</v>
      </c>
      <c r="H5" s="10" t="s">
        <v>44</v>
      </c>
    </row>
    <row r="6" spans="1:12" s="10" customFormat="1" x14ac:dyDescent="0.25">
      <c r="A6" s="8">
        <v>42413</v>
      </c>
      <c r="B6" s="9"/>
      <c r="C6" s="10" t="s">
        <v>40</v>
      </c>
      <c r="D6" s="10" t="s">
        <v>41</v>
      </c>
      <c r="F6" s="10">
        <v>623.25</v>
      </c>
      <c r="G6" s="10" t="s">
        <v>43</v>
      </c>
      <c r="H6" s="10" t="s">
        <v>44</v>
      </c>
    </row>
    <row r="7" spans="1:12" s="10" customFormat="1" x14ac:dyDescent="0.25">
      <c r="A7" s="8">
        <v>42413</v>
      </c>
      <c r="B7" s="9"/>
      <c r="C7" s="10" t="s">
        <v>45</v>
      </c>
      <c r="D7" s="10" t="s">
        <v>41</v>
      </c>
      <c r="F7" s="10">
        <v>2291.8000000000002</v>
      </c>
      <c r="G7" s="10" t="s">
        <v>43</v>
      </c>
      <c r="H7" s="10" t="s">
        <v>44</v>
      </c>
      <c r="L7" s="11">
        <v>0.5</v>
      </c>
    </row>
    <row r="8" spans="1:12" s="10" customFormat="1" x14ac:dyDescent="0.25">
      <c r="A8" s="8">
        <v>42422</v>
      </c>
      <c r="B8" s="9"/>
      <c r="C8" s="10" t="s">
        <v>46</v>
      </c>
      <c r="D8" s="10" t="s">
        <v>47</v>
      </c>
      <c r="F8" s="10">
        <v>418.25</v>
      </c>
      <c r="G8" s="10" t="s">
        <v>43</v>
      </c>
      <c r="H8" s="10" t="s">
        <v>44</v>
      </c>
      <c r="J8" s="10" t="s">
        <v>57</v>
      </c>
      <c r="K8" s="10">
        <f>SUM(F4:F8)</f>
        <v>7692.85</v>
      </c>
      <c r="L8" s="10">
        <f>K8/2</f>
        <v>3846.4250000000002</v>
      </c>
    </row>
    <row r="9" spans="1:12" s="10" customFormat="1" x14ac:dyDescent="0.25">
      <c r="A9" s="8">
        <v>42443</v>
      </c>
      <c r="B9" s="9"/>
      <c r="C9" s="10" t="s">
        <v>55</v>
      </c>
      <c r="F9" s="10">
        <v>3900</v>
      </c>
      <c r="G9" s="10" t="s">
        <v>53</v>
      </c>
      <c r="H9" s="10" t="s">
        <v>56</v>
      </c>
    </row>
    <row r="10" spans="1:12" s="10" customFormat="1" x14ac:dyDescent="0.25">
      <c r="A10" s="8"/>
      <c r="B10" s="9"/>
    </row>
    <row r="11" spans="1:12" s="10" customFormat="1" x14ac:dyDescent="0.25">
      <c r="A11" s="8">
        <v>42565</v>
      </c>
      <c r="B11" s="9"/>
      <c r="C11" s="10" t="s">
        <v>48</v>
      </c>
      <c r="F11" s="10">
        <v>57.8</v>
      </c>
      <c r="G11" s="10" t="s">
        <v>43</v>
      </c>
      <c r="H11" s="10" t="s">
        <v>44</v>
      </c>
    </row>
    <row r="12" spans="1:12" s="10" customFormat="1" x14ac:dyDescent="0.25">
      <c r="B12" s="9"/>
    </row>
    <row r="13" spans="1:12" x14ac:dyDescent="0.25">
      <c r="A13" s="2">
        <v>42586</v>
      </c>
      <c r="C13" s="1" t="s">
        <v>4</v>
      </c>
      <c r="D13" s="1" t="s">
        <v>5</v>
      </c>
    </row>
    <row r="14" spans="1:12" ht="45" x14ac:dyDescent="0.25">
      <c r="A14" s="2">
        <v>42587</v>
      </c>
      <c r="C14" s="1" t="s">
        <v>6</v>
      </c>
      <c r="D14" s="1" t="s">
        <v>7</v>
      </c>
      <c r="E14" s="1" t="s">
        <v>10</v>
      </c>
    </row>
    <row r="15" spans="1:12" ht="30" x14ac:dyDescent="0.25">
      <c r="A15" s="2">
        <v>42588</v>
      </c>
      <c r="B15" s="3">
        <v>1</v>
      </c>
      <c r="C15" s="1" t="s">
        <v>9</v>
      </c>
      <c r="D15" s="1" t="s">
        <v>11</v>
      </c>
      <c r="E15" s="1" t="s">
        <v>10</v>
      </c>
    </row>
    <row r="16" spans="1:12" x14ac:dyDescent="0.25">
      <c r="A16" s="2">
        <v>42589</v>
      </c>
      <c r="B16" s="3">
        <v>2</v>
      </c>
      <c r="C16" s="1" t="s">
        <v>13</v>
      </c>
      <c r="D16" s="1" t="s">
        <v>12</v>
      </c>
    </row>
    <row r="17" spans="1:13" ht="30" x14ac:dyDescent="0.25">
      <c r="A17" s="2">
        <v>42590</v>
      </c>
      <c r="B17" s="3">
        <v>3</v>
      </c>
      <c r="C17" s="1" t="s">
        <v>14</v>
      </c>
      <c r="D17" s="1" t="s">
        <v>16</v>
      </c>
    </row>
    <row r="18" spans="1:13" x14ac:dyDescent="0.25">
      <c r="A18" s="2">
        <v>42591</v>
      </c>
      <c r="B18" s="3">
        <v>4</v>
      </c>
      <c r="C18" s="1" t="s">
        <v>14</v>
      </c>
      <c r="D18" s="1" t="s">
        <v>15</v>
      </c>
    </row>
    <row r="19" spans="1:13" x14ac:dyDescent="0.25">
      <c r="A19" s="2">
        <v>42592</v>
      </c>
      <c r="B19" s="3">
        <v>5</v>
      </c>
      <c r="C19" s="1" t="s">
        <v>14</v>
      </c>
      <c r="D19" s="1" t="s">
        <v>15</v>
      </c>
    </row>
    <row r="20" spans="1:13" ht="30" x14ac:dyDescent="0.25">
      <c r="A20" s="2">
        <v>42593</v>
      </c>
      <c r="B20" s="3">
        <v>6</v>
      </c>
      <c r="C20" s="1" t="s">
        <v>18</v>
      </c>
      <c r="D20" s="1" t="s">
        <v>19</v>
      </c>
    </row>
    <row r="21" spans="1:13" x14ac:dyDescent="0.25">
      <c r="A21" s="2">
        <v>42594</v>
      </c>
      <c r="B21" s="3">
        <v>7</v>
      </c>
      <c r="C21" s="1" t="s">
        <v>21</v>
      </c>
      <c r="D21" s="1" t="s">
        <v>20</v>
      </c>
    </row>
    <row r="22" spans="1:13" x14ac:dyDescent="0.25">
      <c r="A22" s="2">
        <v>42595</v>
      </c>
      <c r="B22" s="3">
        <v>8</v>
      </c>
      <c r="C22" s="1" t="s">
        <v>21</v>
      </c>
    </row>
    <row r="23" spans="1:13" x14ac:dyDescent="0.25">
      <c r="A23" s="2">
        <v>42596</v>
      </c>
      <c r="B23" s="3">
        <v>9</v>
      </c>
      <c r="C23" s="1" t="s">
        <v>21</v>
      </c>
    </row>
    <row r="24" spans="1:13" x14ac:dyDescent="0.25">
      <c r="A24" s="2">
        <v>42597</v>
      </c>
      <c r="B24" s="3">
        <v>10</v>
      </c>
      <c r="C24" s="1" t="s">
        <v>21</v>
      </c>
    </row>
    <row r="25" spans="1:13" ht="30" x14ac:dyDescent="0.25">
      <c r="A25" s="2">
        <v>42598</v>
      </c>
      <c r="B25" s="3">
        <v>11</v>
      </c>
      <c r="C25" s="1" t="s">
        <v>22</v>
      </c>
      <c r="D25" s="1" t="s">
        <v>23</v>
      </c>
      <c r="E25" s="1" t="s">
        <v>49</v>
      </c>
      <c r="F25" s="1">
        <v>76.650000000000006</v>
      </c>
      <c r="G25" s="1" t="s">
        <v>43</v>
      </c>
      <c r="H25" s="1" t="s">
        <v>44</v>
      </c>
    </row>
    <row r="26" spans="1:13" ht="30" x14ac:dyDescent="0.25">
      <c r="A26" s="2">
        <v>42599</v>
      </c>
      <c r="B26" s="3">
        <v>12</v>
      </c>
      <c r="C26" s="4" t="s">
        <v>25</v>
      </c>
      <c r="D26" s="1" t="s">
        <v>26</v>
      </c>
    </row>
    <row r="27" spans="1:13" ht="30" x14ac:dyDescent="0.25">
      <c r="A27" s="2">
        <v>42600</v>
      </c>
      <c r="B27" s="3">
        <v>13</v>
      </c>
      <c r="C27" s="1" t="s">
        <v>27</v>
      </c>
      <c r="D27" s="1" t="s">
        <v>28</v>
      </c>
      <c r="E27" s="1" t="s">
        <v>24</v>
      </c>
    </row>
    <row r="28" spans="1:13" ht="90" x14ac:dyDescent="0.25">
      <c r="A28" s="2">
        <v>42601</v>
      </c>
      <c r="B28" s="3">
        <v>14</v>
      </c>
      <c r="C28" s="1" t="s">
        <v>29</v>
      </c>
      <c r="D28" s="1" t="s">
        <v>31</v>
      </c>
    </row>
    <row r="29" spans="1:13" ht="45" x14ac:dyDescent="0.25">
      <c r="A29" s="2">
        <v>42602</v>
      </c>
      <c r="B29" s="3">
        <v>15</v>
      </c>
      <c r="C29" s="1" t="s">
        <v>35</v>
      </c>
      <c r="D29" s="1" t="s">
        <v>36</v>
      </c>
      <c r="E29" s="1" t="s">
        <v>54</v>
      </c>
      <c r="F29" s="1">
        <v>120</v>
      </c>
      <c r="G29" s="1" t="s">
        <v>53</v>
      </c>
    </row>
    <row r="30" spans="1:13" x14ac:dyDescent="0.25">
      <c r="A30" s="2">
        <v>42603</v>
      </c>
      <c r="C30" s="1" t="s">
        <v>37</v>
      </c>
      <c r="E30" s="1" t="s">
        <v>30</v>
      </c>
    </row>
    <row r="31" spans="1:13" ht="30" x14ac:dyDescent="0.25">
      <c r="A31" s="2">
        <v>42604</v>
      </c>
      <c r="C31" s="1" t="s">
        <v>34</v>
      </c>
      <c r="D31" s="1" t="s">
        <v>33</v>
      </c>
      <c r="E31" s="1" t="s">
        <v>50</v>
      </c>
      <c r="F31" s="1">
        <v>121.25</v>
      </c>
      <c r="G31" s="1" t="s">
        <v>43</v>
      </c>
      <c r="H31" s="1" t="s">
        <v>44</v>
      </c>
      <c r="J31" s="1" t="s">
        <v>58</v>
      </c>
      <c r="K31" s="1">
        <f>SUM(F31,F25,F11)</f>
        <v>255.7</v>
      </c>
    </row>
    <row r="32" spans="1:13" ht="30" x14ac:dyDescent="0.25">
      <c r="A32" s="2">
        <v>42605</v>
      </c>
      <c r="C32" s="1" t="s">
        <v>32</v>
      </c>
      <c r="J32" s="1" t="s">
        <v>59</v>
      </c>
      <c r="K32" s="1">
        <v>120</v>
      </c>
      <c r="M32" s="1" t="s">
        <v>62</v>
      </c>
    </row>
    <row r="33" spans="1:13" ht="30" x14ac:dyDescent="0.25">
      <c r="J33" s="1" t="s">
        <v>60</v>
      </c>
      <c r="K33" s="1">
        <f>L8+K31</f>
        <v>4102.125</v>
      </c>
      <c r="M33" s="1">
        <f>K33-K34</f>
        <v>82.125</v>
      </c>
    </row>
    <row r="34" spans="1:13" ht="30" x14ac:dyDescent="0.25">
      <c r="J34" s="1" t="s">
        <v>61</v>
      </c>
      <c r="K34" s="1">
        <f>SUM(F9+F29)</f>
        <v>4020</v>
      </c>
    </row>
    <row r="35" spans="1:13" x14ac:dyDescent="0.25">
      <c r="A35" s="1" t="s">
        <v>63</v>
      </c>
      <c r="C35" s="1" t="s">
        <v>43</v>
      </c>
      <c r="D35" s="1" t="s">
        <v>64</v>
      </c>
    </row>
    <row r="36" spans="1:13" x14ac:dyDescent="0.25">
      <c r="A36" s="1">
        <v>347</v>
      </c>
    </row>
    <row r="37" spans="1:13" x14ac:dyDescent="0.25">
      <c r="A37" s="1">
        <f>435/2</f>
        <v>217.5</v>
      </c>
      <c r="C37" s="1">
        <f>510+56.25+150</f>
        <v>716.25</v>
      </c>
      <c r="D37" s="1">
        <f>C37-A38</f>
        <v>151.75</v>
      </c>
    </row>
    <row r="38" spans="1:13" x14ac:dyDescent="0.25">
      <c r="A38" s="1">
        <f>SUM(A36:A37)</f>
        <v>564.5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2016-09-19T16:16:19Z</dcterms:modified>
</cp:coreProperties>
</file>